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elierdtf\Desktop\"/>
    </mc:Choice>
  </mc:AlternateContent>
  <xr:revisionPtr revIDLastSave="0" documentId="8_{03F897B1-CCA9-4EFF-A5BB-8B61271F1FA9}" xr6:coauthVersionLast="47" xr6:coauthVersionMax="47" xr10:uidLastSave="{00000000-0000-0000-0000-000000000000}"/>
  <bookViews>
    <workbookView showSheetTabs="0" xWindow="38280" yWindow="-120" windowWidth="29040" windowHeight="15840" xr2:uid="{D5E399BF-A833-4D93-87EB-DC99A6FC47B3}"/>
  </bookViews>
  <sheets>
    <sheet name="DTF LOGO" sheetId="1" r:id="rId1"/>
  </sheets>
  <definedNames>
    <definedName name="Z_3C5B8F6D_6E5E_4E82_89D0_40B712206CC1_.wvu.PrintArea" localSheetId="0" hidden="1">'DTF LOGO'!$A$2:$T$36</definedName>
    <definedName name="_xlnm.Print_Area" localSheetId="0">'DTF LOGO'!$E$2:$M$34</definedName>
  </definedNames>
  <calcPr calcId="191029"/>
  <customWorkbookViews>
    <customWorkbookView name="a" guid="{3C5B8F6D-6E5E-4E82-89D0-40B712206CC1}" maximized="1" showSheetTabs="0" xWindow="-8" yWindow="-8" windowWidth="2576" windowHeight="141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X9" i="1"/>
  <c r="M31" i="1"/>
  <c r="M28" i="1"/>
  <c r="M25" i="1"/>
  <c r="M22" i="1"/>
  <c r="M19" i="1"/>
  <c r="M16" i="1"/>
  <c r="M13" i="1"/>
  <c r="F34" i="1" l="1"/>
  <c r="K34" i="1" s="1"/>
  <c r="K6" i="1"/>
</calcChain>
</file>

<file path=xl/sharedStrings.xml><?xml version="1.0" encoding="utf-8"?>
<sst xmlns="http://schemas.openxmlformats.org/spreadsheetml/2006/main" count="75" uniqueCount="27">
  <si>
    <t>49270 MONTREVAULT SUR EVRE</t>
  </si>
  <si>
    <t>Téléphone : 02 41 70 37 95</t>
  </si>
  <si>
    <t>Quantité :</t>
  </si>
  <si>
    <t xml:space="preserve">Hauteur (cm): </t>
  </si>
  <si>
    <t>Largeur (cm):</t>
  </si>
  <si>
    <t>Dimension rouleau (cm) :</t>
  </si>
  <si>
    <t>15 rue de Vendée, Le Fuilet</t>
  </si>
  <si>
    <t>commande@etik-impression.fr</t>
  </si>
  <si>
    <t>Logo :</t>
  </si>
  <si>
    <t>x</t>
  </si>
  <si>
    <t>Etik Impression</t>
  </si>
  <si>
    <t>Mètre Linéaire Total:</t>
  </si>
  <si>
    <t>Le nom du logo est à titre informatif pour vous , il est facultatif</t>
  </si>
  <si>
    <t>Vous avez accès uniquement au cases vertes. Les autres se remplissent automatiquement</t>
  </si>
  <si>
    <t>Exemple de Nom</t>
  </si>
  <si>
    <t>Prix au mètre :</t>
  </si>
  <si>
    <t>Prix total</t>
  </si>
  <si>
    <t xml:space="preserve">Si vous souhaitez avoir une indication du prix. Entrez le prix correspondant à votre mètre linéaire dans la case verte. Le calcul se fera automatiquement dans la case prix total. </t>
  </si>
  <si>
    <t>Information</t>
  </si>
  <si>
    <t>Si vous avez plusieurs séries de logos, ajoutez les dans des lignes différentes. Vous aurez pour chaque série de logo la longueur du rouleau nécessaire.</t>
  </si>
  <si>
    <t>Pour Imprimer ce document utilisé le raccourci clavier Ctrl + P</t>
  </si>
  <si>
    <t>La case hauteur et la case largeur du logo sont à remplir en centimètre</t>
  </si>
  <si>
    <t>La case rouge correspond à la longueur du rouleau pour une seule série de logo. Elle est mise à jour automatiquement lorsque vous entrez ou modifier la hauteur ou la largeur du logo et le nombre de logo souhaité.</t>
  </si>
  <si>
    <t>La longueur du rouleau pour l'ensemble de votre commande sera disponible dans la case "Mètre Linéaire Total". Vous n'aurez plus qu'à vous rapporter à la grille tarifaire pour connaître le prix au mètre</t>
  </si>
  <si>
    <t>Vous aurez aussi accès à l'ensemble des paramètres d'enregistrement.</t>
  </si>
  <si>
    <t>Avec ce document, vous avez la possibilitée de savoir la longueur du rouleau en fonction du nombre de logo.</t>
  </si>
  <si>
    <t>CALCUL MÈTRE LINÉAIRE / IMPRESSION AU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</si>
</sst>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"/>
  </numFmts>
  <fonts count="18" x14ac:knownFonts="1">
    <font>
      <sz val="11"/>
      <color theme="1"/>
      <name val="Brandon Text Regular"/>
      <family val="2"/>
    </font>
    <font>
      <u/>
      <sz val="11"/>
      <color theme="1"/>
      <name val="Brandon Text Regular"/>
      <family val="2"/>
    </font>
    <font>
      <u/>
      <sz val="11"/>
      <color theme="10"/>
      <name val="Brandon Text Regular"/>
      <family val="2"/>
    </font>
    <font>
      <sz val="12"/>
      <color theme="1"/>
      <name val="Brandon Text Regular"/>
      <family val="2"/>
    </font>
    <font>
      <sz val="20"/>
      <color theme="1"/>
      <name val="Brandon Text Regular"/>
      <family val="2"/>
    </font>
    <font>
      <sz val="18"/>
      <color theme="1"/>
      <name val="Brandon Text Regular"/>
      <family val="2"/>
    </font>
    <font>
      <sz val="22"/>
      <color theme="1"/>
      <name val="Brandon Text Regular"/>
      <family val="2"/>
    </font>
    <font>
      <u/>
      <sz val="12"/>
      <color theme="1"/>
      <name val="Brandon Text Regular"/>
      <family val="2"/>
    </font>
    <font>
      <u/>
      <sz val="16"/>
      <color theme="1"/>
      <name val="Brandon Text Regular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16"/>
      <color theme="1"/>
      <name val="Calibri"/>
      <family val="2"/>
    </font>
    <font>
      <b/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Brandon Text Regular"/>
      <family val="2"/>
    </font>
    <font>
      <sz val="14"/>
      <color theme="1"/>
      <name val="Calibri"/>
      <family val="2"/>
    </font>
    <font>
      <b/>
      <u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4238"/>
        <bgColor indexed="64"/>
      </patternFill>
    </fill>
    <fill>
      <patternFill patternType="solid">
        <fgColor rgb="FFBFFBB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rgb="FFF08300"/>
      </left>
      <right/>
      <top style="mediumDashDotDot">
        <color rgb="FFF08300"/>
      </top>
      <bottom/>
      <diagonal/>
    </border>
    <border>
      <left/>
      <right style="mediumDashDotDot">
        <color rgb="FFF08300"/>
      </right>
      <top style="mediumDashDotDot">
        <color rgb="FFF08300"/>
      </top>
      <bottom/>
      <diagonal/>
    </border>
    <border>
      <left style="mediumDashDotDot">
        <color rgb="FFF08300"/>
      </left>
      <right/>
      <top/>
      <bottom style="mediumDashDotDot">
        <color rgb="FFF08300"/>
      </bottom>
      <diagonal/>
    </border>
    <border>
      <left/>
      <right style="mediumDashDotDot">
        <color rgb="FFF08300"/>
      </right>
      <top/>
      <bottom style="mediumDashDotDot">
        <color rgb="FFF083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right" vertical="center"/>
    </xf>
    <xf numFmtId="2" fontId="0" fillId="0" borderId="0" xfId="0" applyNumberFormat="1" applyProtection="1">
      <protection locked="0"/>
    </xf>
    <xf numFmtId="14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14" fontId="10" fillId="0" borderId="0" xfId="0" applyNumberFormat="1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right" shrinkToFit="1"/>
    </xf>
    <xf numFmtId="2" fontId="10" fillId="0" borderId="0" xfId="0" applyNumberFormat="1" applyFont="1" applyAlignment="1" applyProtection="1">
      <alignment shrinkToFit="1"/>
      <protection locked="0"/>
    </xf>
    <xf numFmtId="2" fontId="10" fillId="0" borderId="9" xfId="0" applyNumberFormat="1" applyFont="1" applyBorder="1" applyAlignment="1" applyProtection="1">
      <alignment horizontal="center" vertical="center" shrinkToFit="1"/>
      <protection locked="0"/>
    </xf>
    <xf numFmtId="2" fontId="10" fillId="0" borderId="7" xfId="0" applyNumberFormat="1" applyFont="1" applyBorder="1" applyAlignment="1" applyProtection="1">
      <alignment horizontal="center" vertical="center" shrinkToFit="1"/>
      <protection locked="0"/>
    </xf>
    <xf numFmtId="164" fontId="16" fillId="0" borderId="0" xfId="0" applyNumberFormat="1" applyFont="1" applyAlignment="1">
      <alignment vertical="center" shrinkToFit="1"/>
    </xf>
    <xf numFmtId="164" fontId="14" fillId="0" borderId="0" xfId="0" applyNumberFormat="1" applyFont="1" applyAlignment="1" applyProtection="1">
      <alignment vertical="center" shrinkToFit="1"/>
      <protection locked="0"/>
    </xf>
    <xf numFmtId="1" fontId="0" fillId="0" borderId="17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18" xfId="0" applyBorder="1"/>
    <xf numFmtId="1" fontId="10" fillId="0" borderId="0" xfId="0" applyNumberFormat="1" applyFont="1" applyAlignment="1">
      <alignment vertical="center" wrapText="1"/>
    </xf>
    <xf numFmtId="0" fontId="0" fillId="0" borderId="17" xfId="0" applyBorder="1"/>
    <xf numFmtId="0" fontId="0" fillId="0" borderId="17" xfId="0" applyBorder="1" applyAlignment="1">
      <alignment horizontal="left" indent="1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8" fontId="0" fillId="0" borderId="0" xfId="0" applyNumberFormat="1"/>
    <xf numFmtId="0" fontId="2" fillId="0" borderId="0" xfId="1" applyAlignment="1" applyProtection="1">
      <alignment vertical="center" wrapText="1"/>
    </xf>
    <xf numFmtId="2" fontId="10" fillId="3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4" borderId="6" xfId="0" applyFont="1" applyFill="1" applyBorder="1" applyAlignment="1">
      <alignment horizontal="center" vertical="center" shrinkToFit="1"/>
    </xf>
    <xf numFmtId="2" fontId="10" fillId="3" borderId="9" xfId="0" applyNumberFormat="1" applyFont="1" applyFill="1" applyBorder="1" applyAlignment="1">
      <alignment horizontal="center" vertical="center" shrinkToFit="1"/>
    </xf>
    <xf numFmtId="14" fontId="5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indent="1"/>
    </xf>
    <xf numFmtId="14" fontId="8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9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center"/>
    </xf>
    <xf numFmtId="164" fontId="16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" fontId="10" fillId="0" borderId="0" xfId="0" applyNumberFormat="1" applyFont="1" applyAlignment="1">
      <alignment horizontal="center" vertical="center" wrapText="1"/>
    </xf>
    <xf numFmtId="164" fontId="14" fillId="5" borderId="0" xfId="0" applyNumberFormat="1" applyFont="1" applyFill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" fontId="10" fillId="3" borderId="4" xfId="0" applyNumberFormat="1" applyFont="1" applyFill="1" applyBorder="1" applyAlignment="1">
      <alignment horizontal="center" vertical="center" shrinkToFit="1"/>
    </xf>
    <xf numFmtId="1" fontId="10" fillId="3" borderId="6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1" fontId="10" fillId="0" borderId="4" xfId="0" applyNumberFormat="1" applyFont="1" applyBorder="1" applyAlignment="1" applyProtection="1">
      <alignment horizontal="center" vertical="center" shrinkToFit="1"/>
      <protection locked="0"/>
    </xf>
    <xf numFmtId="1" fontId="10" fillId="0" borderId="6" xfId="0" applyNumberFormat="1" applyFont="1" applyBorder="1" applyAlignment="1" applyProtection="1">
      <alignment horizontal="center" vertical="center" shrinkToFit="1"/>
      <protection locked="0"/>
    </xf>
    <xf numFmtId="14" fontId="10" fillId="0" borderId="8" xfId="0" applyNumberFormat="1" applyFont="1" applyBorder="1" applyAlignment="1">
      <alignment horizontal="center" vertical="center" shrinkToFit="1"/>
    </xf>
    <xf numFmtId="14" fontId="10" fillId="0" borderId="7" xfId="0" applyNumberFormat="1" applyFont="1" applyBorder="1" applyAlignment="1">
      <alignment horizontal="center" vertical="center" shrinkToFit="1"/>
    </xf>
    <xf numFmtId="14" fontId="10" fillId="0" borderId="9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165" fontId="12" fillId="0" borderId="12" xfId="0" applyNumberFormat="1" applyFont="1" applyBorder="1" applyAlignment="1">
      <alignment horizontal="center" vertical="center" shrinkToFit="1"/>
    </xf>
    <xf numFmtId="165" fontId="12" fillId="0" borderId="1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165" fontId="14" fillId="0" borderId="0" xfId="0" applyNumberFormat="1" applyFont="1" applyAlignment="1">
      <alignment horizontal="center" vertical="center" shrinkToFit="1"/>
    </xf>
    <xf numFmtId="14" fontId="14" fillId="0" borderId="10" xfId="0" applyNumberFormat="1" applyFont="1" applyBorder="1" applyAlignment="1">
      <alignment horizontal="center" vertical="center" shrinkToFit="1"/>
    </xf>
    <xf numFmtId="14" fontId="14" fillId="0" borderId="11" xfId="0" applyNumberFormat="1" applyFont="1" applyBorder="1" applyAlignment="1">
      <alignment horizontal="center" vertical="center" shrinkToFit="1"/>
    </xf>
    <xf numFmtId="14" fontId="14" fillId="0" borderId="0" xfId="0" applyNumberFormat="1" applyFont="1" applyAlignment="1">
      <alignment horizontal="center" vertical="center" shrinkToFit="1"/>
    </xf>
    <xf numFmtId="0" fontId="17" fillId="0" borderId="1" xfId="1" applyFont="1" applyBorder="1" applyAlignment="1" applyProtection="1">
      <alignment horizontal="center" vertical="top" shrinkToFit="1"/>
    </xf>
    <xf numFmtId="0" fontId="2" fillId="0" borderId="0" xfId="1" applyBorder="1" applyAlignment="1" applyProtection="1">
      <alignment horizontal="left" vertical="center" shrinkToFi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BFFBB7"/>
      <color rgb="FFCCFF99"/>
      <color rgb="FFE74238"/>
      <color rgb="FFF0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527099</xdr:colOff>
      <xdr:row>1</xdr:row>
      <xdr:rowOff>89820</xdr:rowOff>
    </xdr:from>
    <xdr:to>
      <xdr:col>12</xdr:col>
      <xdr:colOff>232559</xdr:colOff>
      <xdr:row>4</xdr:row>
      <xdr:rowOff>136071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3920" y="89820"/>
          <a:ext cx="766818" cy="781037"/>
        </a:xfrm>
        <a:prstGeom prst="rect">
          <a:avLst/>
        </a:prstGeom>
        <a:effectLst>
          <a:outerShdw blurRad="50800" dist="50800" dir="3900000" sx="98000" sy="98000" algn="ct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4</xdr:col>
      <xdr:colOff>152612</xdr:colOff>
      <xdr:row>0</xdr:row>
      <xdr:rowOff>203386</xdr:rowOff>
    </xdr:from>
    <xdr:to>
      <xdr:col>4</xdr:col>
      <xdr:colOff>961072</xdr:colOff>
      <xdr:row>4</xdr:row>
      <xdr:rowOff>78441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700" y="203386"/>
          <a:ext cx="808460" cy="838761"/>
        </a:xfrm>
        <a:prstGeom prst="rect">
          <a:avLst/>
        </a:prstGeom>
        <a:effectLst>
          <a:outerShdw dist="25400" dir="4140000" sx="99000" sy="99000" algn="tl" rotWithShape="0">
            <a:prstClr val="black">
              <a:alpha val="50000"/>
            </a:prstClr>
          </a:outerShdw>
        </a:effectLst>
      </xdr:spPr>
    </xdr:pic>
    <xdr:clientData/>
  </xdr:twoCellAnchor>
  <xdr:twoCellAnchor editAs="oneCell">
    <xdr:from>
      <xdr:col>4</xdr:col>
      <xdr:colOff>750793</xdr:colOff>
      <xdr:row>2</xdr:row>
      <xdr:rowOff>56029</xdr:rowOff>
    </xdr:from>
    <xdr:to>
      <xdr:col>5</xdr:col>
      <xdr:colOff>705971</xdr:colOff>
      <xdr:row>6</xdr:row>
      <xdr:rowOff>156883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99D65D-6750-AA07-898D-CDB4BC07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8881" y="526676"/>
          <a:ext cx="1086972" cy="108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mande@etik-impression.fr?subject=Commande%20Transfert%20au%20logo&amp;body=Bonjour,%20voici%20une%20commande%20de%20transfert%20au%20logo%0A%0ANombre%20de%20logo%20diff&#233;rent%20:%0ANombre%20de%20m&#232;tre%20lin&#233;aire%20total%20:" TargetMode="External"/><Relationship Id="rId2" Type="http://schemas.openxmlformats.org/officeDocument/2006/relationships/hyperlink" Target="mailto:commande@etik-impression.fr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751C-5CDA-41AE-BE4F-56EDFD0A2594}">
  <sheetPr codeName="Feuil1">
    <pageSetUpPr fitToPage="1"/>
  </sheetPr>
  <dimension ref="A2:Y34"/>
  <sheetViews>
    <sheetView showGridLines="0" showRowColHeaders="0" tabSelected="1" zoomScale="85" zoomScaleNormal="85" zoomScalePageLayoutView="55" workbookViewId="0">
      <selection activeCell="F9" sqref="F9:H9"/>
    </sheetView>
  </sheetViews>
  <sheetFormatPr baseColWidth="10" defaultRowHeight="17.25" x14ac:dyDescent="0.35"/>
  <cols>
    <col min="1" max="1" width="12.3984375" customWidth="1"/>
    <col min="2" max="2" width="10.09765625" customWidth="1"/>
    <col min="3" max="3" width="9" customWidth="1"/>
    <col min="4" max="4" width="7.59765625" customWidth="1"/>
    <col min="5" max="5" width="11.8984375" style="12" customWidth="1"/>
    <col min="6" max="6" width="7.8984375" style="12" customWidth="1"/>
    <col min="7" max="7" width="9.69921875" style="12" customWidth="1"/>
    <col min="8" max="8" width="8.69921875" style="12" customWidth="1"/>
    <col min="9" max="9" width="8.796875" style="12" customWidth="1"/>
    <col min="10" max="10" width="7" style="12" customWidth="1"/>
    <col min="11" max="11" width="7.796875" style="12" customWidth="1"/>
    <col min="12" max="12" width="3.296875" style="12" customWidth="1"/>
    <col min="13" max="13" width="8.296875" style="12" customWidth="1"/>
    <col min="14" max="14" width="9" customWidth="1"/>
    <col min="15" max="15" width="5.796875" customWidth="1"/>
    <col min="16" max="16" width="9.3984375" customWidth="1"/>
    <col min="17" max="17" width="6.5" customWidth="1"/>
    <col min="18" max="18" width="9.19921875" customWidth="1"/>
    <col min="19" max="19" width="5.3984375" customWidth="1"/>
    <col min="20" max="20" width="6.69921875" customWidth="1"/>
    <col min="21" max="21" width="6.59765625" customWidth="1"/>
    <col min="22" max="22" width="7.3984375" customWidth="1"/>
    <col min="23" max="23" width="2.3984375" customWidth="1"/>
    <col min="24" max="24" width="6.8984375" customWidth="1"/>
    <col min="25" max="25" width="5.69921875" customWidth="1"/>
  </cols>
  <sheetData>
    <row r="2" spans="1:25" ht="20.100000000000001" customHeight="1" x14ac:dyDescent="0.6">
      <c r="A2" s="1"/>
      <c r="B2" s="1"/>
      <c r="G2" s="89" t="s">
        <v>10</v>
      </c>
      <c r="H2" s="89"/>
      <c r="I2" s="89"/>
      <c r="J2" s="13"/>
      <c r="K2" s="13"/>
      <c r="L2" s="13"/>
      <c r="M2" s="13"/>
      <c r="N2" s="1"/>
      <c r="O2" s="1"/>
      <c r="P2" s="1"/>
      <c r="Q2" s="1"/>
      <c r="R2" s="1"/>
      <c r="S2" s="1"/>
      <c r="T2" s="1"/>
    </row>
    <row r="3" spans="1:25" ht="20.100000000000001" customHeight="1" thickBot="1" x14ac:dyDescent="0.4">
      <c r="G3" s="89" t="s">
        <v>6</v>
      </c>
      <c r="H3" s="89"/>
      <c r="I3" s="89"/>
      <c r="J3" s="13"/>
      <c r="K3" s="13"/>
      <c r="L3" s="13"/>
      <c r="P3" s="10"/>
      <c r="Q3" s="10"/>
    </row>
    <row r="4" spans="1:25" ht="20.100000000000001" customHeight="1" x14ac:dyDescent="0.35">
      <c r="G4" s="89" t="s">
        <v>0</v>
      </c>
      <c r="H4" s="89"/>
      <c r="I4" s="89"/>
      <c r="J4" s="13"/>
      <c r="M4" s="13"/>
      <c r="O4" s="62" t="s">
        <v>18</v>
      </c>
      <c r="P4" s="63"/>
      <c r="Q4" s="63"/>
      <c r="R4" s="63"/>
      <c r="S4" s="63"/>
      <c r="T4" s="63"/>
      <c r="U4" s="63"/>
      <c r="V4" s="63"/>
      <c r="W4" s="63"/>
      <c r="X4" s="63"/>
      <c r="Y4" s="64"/>
    </row>
    <row r="5" spans="1:25" ht="20.100000000000001" customHeight="1" x14ac:dyDescent="0.35">
      <c r="G5" s="89" t="s">
        <v>1</v>
      </c>
      <c r="H5" s="89"/>
      <c r="I5" s="89"/>
      <c r="J5" s="13"/>
      <c r="K5" s="13"/>
      <c r="L5" s="13"/>
      <c r="M5" s="13"/>
      <c r="O5" s="65"/>
      <c r="P5" s="66"/>
      <c r="Q5" s="66"/>
      <c r="R5" s="66"/>
      <c r="S5" s="66"/>
      <c r="T5" s="66"/>
      <c r="U5" s="66"/>
      <c r="V5" s="66"/>
      <c r="W5" s="66"/>
      <c r="X5" s="66"/>
      <c r="Y5" s="67"/>
    </row>
    <row r="6" spans="1:25" ht="20.100000000000001" customHeight="1" x14ac:dyDescent="0.35">
      <c r="B6" s="42"/>
      <c r="G6" s="95" t="s">
        <v>7</v>
      </c>
      <c r="H6" s="95"/>
      <c r="I6" s="95"/>
      <c r="K6" s="82">
        <f ca="1">TODAY()</f>
        <v>45538</v>
      </c>
      <c r="L6" s="83"/>
      <c r="M6" s="84"/>
      <c r="N6" s="48"/>
      <c r="O6" s="29"/>
      <c r="P6" s="30"/>
      <c r="Q6" s="30"/>
      <c r="R6" s="30"/>
      <c r="S6" s="30"/>
      <c r="Y6" s="31"/>
    </row>
    <row r="7" spans="1:25" ht="20.100000000000001" customHeight="1" x14ac:dyDescent="0.35">
      <c r="B7" s="42"/>
      <c r="G7" s="55"/>
      <c r="H7" s="55"/>
      <c r="I7" s="55"/>
      <c r="K7" s="14"/>
      <c r="L7" s="14"/>
      <c r="M7" s="14"/>
      <c r="N7" s="48"/>
      <c r="O7" s="29"/>
      <c r="P7" s="30"/>
      <c r="Q7" s="30"/>
      <c r="R7" s="30"/>
      <c r="S7" s="30"/>
      <c r="Y7" s="31"/>
    </row>
    <row r="8" spans="1:25" ht="24.95" customHeight="1" x14ac:dyDescent="0.35">
      <c r="F8" s="94" t="s">
        <v>26</v>
      </c>
      <c r="G8" s="94"/>
      <c r="H8" s="94"/>
      <c r="I8" s="94"/>
      <c r="J8" s="94"/>
      <c r="K8" s="94"/>
      <c r="L8" s="14"/>
      <c r="M8" s="14"/>
      <c r="N8" s="48"/>
      <c r="O8" s="29"/>
      <c r="P8" s="15" t="s">
        <v>8</v>
      </c>
      <c r="Q8" s="70" t="s">
        <v>14</v>
      </c>
      <c r="R8" s="70"/>
      <c r="S8" s="70"/>
      <c r="T8" s="71" t="s">
        <v>2</v>
      </c>
      <c r="U8" s="73">
        <v>90</v>
      </c>
      <c r="V8" s="60" t="s">
        <v>5</v>
      </c>
      <c r="W8" s="60"/>
      <c r="X8" s="61"/>
      <c r="Y8" s="31"/>
    </row>
    <row r="9" spans="1:25" ht="24.95" customHeight="1" x14ac:dyDescent="0.35">
      <c r="B9" s="2"/>
      <c r="E9" s="15" t="s">
        <v>8</v>
      </c>
      <c r="F9" s="78"/>
      <c r="G9" s="78"/>
      <c r="H9" s="79"/>
      <c r="I9" s="85" t="s">
        <v>2</v>
      </c>
      <c r="J9" s="80"/>
      <c r="K9" s="59" t="s">
        <v>5</v>
      </c>
      <c r="L9" s="60"/>
      <c r="M9" s="61"/>
      <c r="N9" s="2"/>
      <c r="O9" s="29"/>
      <c r="P9" s="21" t="s">
        <v>3</v>
      </c>
      <c r="Q9" s="47">
        <v>8</v>
      </c>
      <c r="R9" s="45" t="s">
        <v>4</v>
      </c>
      <c r="S9" s="44">
        <v>6</v>
      </c>
      <c r="T9" s="72"/>
      <c r="U9" s="74"/>
      <c r="V9" s="17">
        <v>55</v>
      </c>
      <c r="W9" s="17" t="s">
        <v>9</v>
      </c>
      <c r="X9" s="46">
        <f>(ROUNDUP((U8)/ROUNDDOWN(55/(S9+1),),))*(Q9+1)</f>
        <v>117</v>
      </c>
      <c r="Y9" s="31"/>
    </row>
    <row r="10" spans="1:25" ht="24.95" customHeight="1" x14ac:dyDescent="0.35">
      <c r="E10" s="21" t="s">
        <v>3</v>
      </c>
      <c r="F10" s="25"/>
      <c r="G10" s="21" t="s">
        <v>4</v>
      </c>
      <c r="H10" s="26"/>
      <c r="I10" s="86"/>
      <c r="J10" s="81"/>
      <c r="K10" s="16">
        <v>55</v>
      </c>
      <c r="L10" s="17" t="s">
        <v>9</v>
      </c>
      <c r="M10" s="18">
        <f>(ROUNDUP((J9)/ROUNDDOWN(55/(H10+1),),))*(F10+1)</f>
        <v>0</v>
      </c>
      <c r="N10" s="49"/>
      <c r="O10" s="29"/>
      <c r="P10" s="30"/>
      <c r="Q10" s="30"/>
      <c r="R10" s="30"/>
      <c r="S10" s="30"/>
      <c r="Y10" s="31"/>
    </row>
    <row r="11" spans="1:25" ht="24.95" customHeight="1" x14ac:dyDescent="0.35">
      <c r="B11" s="4"/>
      <c r="G11" s="19"/>
      <c r="H11" s="19"/>
      <c r="I11" s="19"/>
      <c r="J11" s="20"/>
      <c r="K11" s="19"/>
      <c r="L11" s="19"/>
      <c r="M11" s="19"/>
      <c r="N11" s="4"/>
      <c r="O11" s="29"/>
      <c r="P11" s="68" t="s">
        <v>25</v>
      </c>
      <c r="Q11" s="68"/>
      <c r="R11" s="68"/>
      <c r="S11" s="68"/>
      <c r="T11" s="68"/>
      <c r="U11" s="68"/>
      <c r="V11" s="68"/>
      <c r="W11" s="68"/>
      <c r="X11" s="68"/>
      <c r="Y11" s="31"/>
    </row>
    <row r="12" spans="1:25" ht="24.95" customHeight="1" x14ac:dyDescent="0.35">
      <c r="B12" s="8"/>
      <c r="E12" s="21" t="s">
        <v>8</v>
      </c>
      <c r="F12" s="78"/>
      <c r="G12" s="78"/>
      <c r="H12" s="79"/>
      <c r="I12" s="85" t="s">
        <v>2</v>
      </c>
      <c r="J12" s="80"/>
      <c r="K12" s="59" t="s">
        <v>5</v>
      </c>
      <c r="L12" s="60"/>
      <c r="M12" s="61"/>
      <c r="N12" s="50"/>
      <c r="O12" s="29"/>
      <c r="P12" s="68"/>
      <c r="Q12" s="68"/>
      <c r="R12" s="68"/>
      <c r="S12" s="68"/>
      <c r="T12" s="68"/>
      <c r="U12" s="68"/>
      <c r="V12" s="68"/>
      <c r="W12" s="68"/>
      <c r="X12" s="68"/>
      <c r="Y12" s="31"/>
    </row>
    <row r="13" spans="1:25" ht="24.95" customHeight="1" x14ac:dyDescent="0.35">
      <c r="E13" s="21" t="s">
        <v>3</v>
      </c>
      <c r="F13" s="25"/>
      <c r="G13" s="21" t="s">
        <v>4</v>
      </c>
      <c r="H13" s="26"/>
      <c r="I13" s="86"/>
      <c r="J13" s="81"/>
      <c r="K13" s="16">
        <v>55</v>
      </c>
      <c r="L13" s="17" t="s">
        <v>9</v>
      </c>
      <c r="M13" s="18">
        <f>(ROUNDUP((J12)/ROUNDDOWN(55/(H13+1),),))*(F13+1)</f>
        <v>0</v>
      </c>
      <c r="O13" s="29"/>
      <c r="P13" s="32"/>
      <c r="Q13" s="32"/>
      <c r="R13" s="32"/>
      <c r="S13" s="32"/>
      <c r="T13" s="32"/>
      <c r="U13" s="32"/>
      <c r="V13" s="32"/>
      <c r="W13" s="32"/>
      <c r="X13" s="32"/>
      <c r="Y13" s="31"/>
    </row>
    <row r="14" spans="1:25" ht="24.95" customHeight="1" x14ac:dyDescent="0.35">
      <c r="B14" s="2"/>
      <c r="C14" s="2"/>
      <c r="D14" s="7"/>
      <c r="H14" s="22"/>
      <c r="J14" s="22"/>
      <c r="N14" s="2"/>
      <c r="O14" s="33"/>
      <c r="P14" s="75" t="s">
        <v>13</v>
      </c>
      <c r="Q14" s="75"/>
      <c r="R14" s="75"/>
      <c r="S14" s="75"/>
      <c r="T14" s="75"/>
      <c r="U14" s="75"/>
      <c r="V14" s="75"/>
      <c r="W14" s="75"/>
      <c r="X14" s="75"/>
      <c r="Y14" s="31"/>
    </row>
    <row r="15" spans="1:25" ht="24.95" customHeight="1" x14ac:dyDescent="0.35">
      <c r="E15" s="21" t="s">
        <v>8</v>
      </c>
      <c r="F15" s="78"/>
      <c r="G15" s="78"/>
      <c r="H15" s="79"/>
      <c r="I15" s="71" t="s">
        <v>2</v>
      </c>
      <c r="J15" s="80"/>
      <c r="K15" s="59" t="s">
        <v>5</v>
      </c>
      <c r="L15" s="60"/>
      <c r="M15" s="61"/>
      <c r="O15" s="34"/>
      <c r="P15" s="58" t="s">
        <v>12</v>
      </c>
      <c r="Q15" s="58"/>
      <c r="R15" s="58"/>
      <c r="S15" s="58"/>
      <c r="T15" s="58"/>
      <c r="U15" s="58"/>
      <c r="V15" s="58"/>
      <c r="W15" s="58"/>
      <c r="X15" s="58"/>
      <c r="Y15" s="31"/>
    </row>
    <row r="16" spans="1:25" ht="24.95" customHeight="1" x14ac:dyDescent="0.35">
      <c r="D16" s="3"/>
      <c r="E16" s="21" t="s">
        <v>3</v>
      </c>
      <c r="F16" s="25"/>
      <c r="G16" s="21" t="s">
        <v>4</v>
      </c>
      <c r="H16" s="26"/>
      <c r="I16" s="72"/>
      <c r="J16" s="81"/>
      <c r="K16" s="16">
        <v>55</v>
      </c>
      <c r="L16" s="17" t="s">
        <v>9</v>
      </c>
      <c r="M16" s="18">
        <f>(ROUNDUP((J15)/ROUNDDOWN(55/(H16+1),),))*(F16+1)</f>
        <v>0</v>
      </c>
      <c r="N16" s="51"/>
      <c r="O16" s="35"/>
      <c r="P16" s="76" t="s">
        <v>21</v>
      </c>
      <c r="Q16" s="76"/>
      <c r="R16" s="76"/>
      <c r="S16" s="76"/>
      <c r="T16" s="76"/>
      <c r="U16" s="76"/>
      <c r="V16" s="76"/>
      <c r="W16" s="76"/>
      <c r="X16" s="76"/>
      <c r="Y16" s="31"/>
    </row>
    <row r="17" spans="2:25" ht="24.95" customHeight="1" x14ac:dyDescent="0.35">
      <c r="B17" s="4"/>
      <c r="C17" s="4"/>
      <c r="D17" s="4"/>
      <c r="E17" s="19"/>
      <c r="F17" s="19"/>
      <c r="G17" s="19"/>
      <c r="H17" s="19"/>
      <c r="I17" s="20"/>
      <c r="J17" s="20"/>
      <c r="K17" s="19"/>
      <c r="L17" s="19"/>
      <c r="M17" s="19"/>
      <c r="N17" s="4"/>
      <c r="O17" s="33"/>
      <c r="P17" s="58" t="s">
        <v>22</v>
      </c>
      <c r="Q17" s="58"/>
      <c r="R17" s="58"/>
      <c r="S17" s="58"/>
      <c r="T17" s="58"/>
      <c r="U17" s="58"/>
      <c r="V17" s="58"/>
      <c r="W17" s="58"/>
      <c r="X17" s="58"/>
      <c r="Y17" s="31"/>
    </row>
    <row r="18" spans="2:25" ht="24.95" customHeight="1" x14ac:dyDescent="0.35">
      <c r="B18" s="8"/>
      <c r="C18" s="8"/>
      <c r="D18" s="6"/>
      <c r="E18" s="21" t="s">
        <v>8</v>
      </c>
      <c r="F18" s="78"/>
      <c r="G18" s="78"/>
      <c r="H18" s="79"/>
      <c r="I18" s="71" t="s">
        <v>2</v>
      </c>
      <c r="J18" s="80"/>
      <c r="K18" s="59" t="s">
        <v>5</v>
      </c>
      <c r="L18" s="60"/>
      <c r="M18" s="61"/>
      <c r="N18" s="50"/>
      <c r="O18" s="33"/>
      <c r="P18" s="58"/>
      <c r="Q18" s="58"/>
      <c r="R18" s="58"/>
      <c r="S18" s="58"/>
      <c r="T18" s="58"/>
      <c r="U18" s="58"/>
      <c r="V18" s="58"/>
      <c r="W18" s="58"/>
      <c r="X18" s="58"/>
      <c r="Y18" s="31"/>
    </row>
    <row r="19" spans="2:25" ht="24.95" customHeight="1" x14ac:dyDescent="0.35">
      <c r="B19" s="2"/>
      <c r="C19" s="2"/>
      <c r="D19" s="11"/>
      <c r="E19" s="21" t="s">
        <v>3</v>
      </c>
      <c r="F19" s="25"/>
      <c r="G19" s="21" t="s">
        <v>4</v>
      </c>
      <c r="H19" s="26"/>
      <c r="I19" s="72"/>
      <c r="J19" s="81"/>
      <c r="K19" s="16">
        <v>55</v>
      </c>
      <c r="L19" s="17" t="s">
        <v>9</v>
      </c>
      <c r="M19" s="18">
        <f>(ROUNDUP((J18)/ROUNDDOWN(55/(H19+1),),))*(F19+1)</f>
        <v>0</v>
      </c>
      <c r="N19" s="52"/>
      <c r="O19" s="36"/>
      <c r="Y19" s="31"/>
    </row>
    <row r="20" spans="2:25" ht="24.95" customHeight="1" x14ac:dyDescent="0.35">
      <c r="B20" s="2"/>
      <c r="C20" s="2"/>
      <c r="D20" s="7"/>
      <c r="H20" s="22"/>
      <c r="I20" s="22"/>
      <c r="J20" s="22"/>
      <c r="N20" s="2"/>
      <c r="O20" s="33"/>
      <c r="P20" s="58" t="s">
        <v>19</v>
      </c>
      <c r="Q20" s="58"/>
      <c r="R20" s="58"/>
      <c r="S20" s="58"/>
      <c r="T20" s="58"/>
      <c r="U20" s="58"/>
      <c r="V20" s="58"/>
      <c r="W20" s="58"/>
      <c r="X20" s="58"/>
      <c r="Y20" s="31"/>
    </row>
    <row r="21" spans="2:25" ht="24.95" customHeight="1" x14ac:dyDescent="0.35">
      <c r="E21" s="21" t="s">
        <v>8</v>
      </c>
      <c r="F21" s="78"/>
      <c r="G21" s="78"/>
      <c r="H21" s="79"/>
      <c r="I21" s="71" t="s">
        <v>2</v>
      </c>
      <c r="J21" s="80"/>
      <c r="K21" s="59" t="s">
        <v>5</v>
      </c>
      <c r="L21" s="60"/>
      <c r="M21" s="61"/>
      <c r="O21" s="37"/>
      <c r="P21" s="58"/>
      <c r="Q21" s="58"/>
      <c r="R21" s="58"/>
      <c r="S21" s="58"/>
      <c r="T21" s="58"/>
      <c r="U21" s="58"/>
      <c r="V21" s="58"/>
      <c r="W21" s="58"/>
      <c r="X21" s="58"/>
      <c r="Y21" s="31"/>
    </row>
    <row r="22" spans="2:25" ht="24.95" customHeight="1" x14ac:dyDescent="0.35">
      <c r="D22" s="8"/>
      <c r="E22" s="21" t="s">
        <v>3</v>
      </c>
      <c r="F22" s="25"/>
      <c r="G22" s="21" t="s">
        <v>4</v>
      </c>
      <c r="H22" s="26"/>
      <c r="I22" s="72"/>
      <c r="J22" s="81"/>
      <c r="K22" s="16">
        <v>55</v>
      </c>
      <c r="L22" s="17" t="s">
        <v>9</v>
      </c>
      <c r="M22" s="18">
        <f>(ROUNDUP((J21)/ROUNDDOWN(55/(H22+1),),))*(F22+1)</f>
        <v>0</v>
      </c>
      <c r="N22" s="51"/>
      <c r="O22" s="35"/>
      <c r="P22" s="58" t="s">
        <v>23</v>
      </c>
      <c r="Q22" s="58"/>
      <c r="R22" s="58"/>
      <c r="S22" s="58"/>
      <c r="T22" s="58"/>
      <c r="U22" s="58"/>
      <c r="V22" s="58"/>
      <c r="W22" s="58"/>
      <c r="X22" s="58"/>
      <c r="Y22" s="31"/>
    </row>
    <row r="23" spans="2:25" ht="24.95" customHeight="1" x14ac:dyDescent="0.35">
      <c r="B23" s="4"/>
      <c r="C23" s="4"/>
      <c r="D23" s="4"/>
      <c r="E23" s="19"/>
      <c r="F23" s="19"/>
      <c r="G23" s="19"/>
      <c r="H23" s="19"/>
      <c r="I23" s="20"/>
      <c r="J23" s="20"/>
      <c r="K23" s="19"/>
      <c r="L23" s="19"/>
      <c r="M23" s="19"/>
      <c r="N23" s="4"/>
      <c r="O23" s="33"/>
      <c r="P23" s="58"/>
      <c r="Q23" s="58"/>
      <c r="R23" s="58"/>
      <c r="S23" s="58"/>
      <c r="T23" s="58"/>
      <c r="U23" s="58"/>
      <c r="V23" s="58"/>
      <c r="W23" s="58"/>
      <c r="X23" s="58"/>
      <c r="Y23" s="31"/>
    </row>
    <row r="24" spans="2:25" ht="24.95" customHeight="1" x14ac:dyDescent="0.35">
      <c r="B24" s="8"/>
      <c r="C24" s="8"/>
      <c r="D24" s="6"/>
      <c r="E24" s="21" t="s">
        <v>8</v>
      </c>
      <c r="F24" s="78"/>
      <c r="G24" s="78"/>
      <c r="H24" s="79"/>
      <c r="I24" s="71" t="s">
        <v>2</v>
      </c>
      <c r="J24" s="80"/>
      <c r="K24" s="59" t="s">
        <v>5</v>
      </c>
      <c r="L24" s="60"/>
      <c r="M24" s="61"/>
      <c r="N24" s="50"/>
      <c r="O24" s="33"/>
      <c r="P24" s="58" t="s">
        <v>17</v>
      </c>
      <c r="Q24" s="58"/>
      <c r="R24" s="58"/>
      <c r="S24" s="58"/>
      <c r="T24" s="58"/>
      <c r="U24" s="58"/>
      <c r="V24" s="58"/>
      <c r="W24" s="58"/>
      <c r="X24" s="58"/>
      <c r="Y24" s="31"/>
    </row>
    <row r="25" spans="2:25" ht="24.95" customHeight="1" x14ac:dyDescent="0.35">
      <c r="B25" s="5"/>
      <c r="C25" s="5"/>
      <c r="D25" s="4"/>
      <c r="E25" s="21" t="s">
        <v>3</v>
      </c>
      <c r="F25" s="25"/>
      <c r="G25" s="21" t="s">
        <v>4</v>
      </c>
      <c r="H25" s="26"/>
      <c r="I25" s="72"/>
      <c r="J25" s="81"/>
      <c r="K25" s="16">
        <v>55</v>
      </c>
      <c r="L25" s="17" t="s">
        <v>9</v>
      </c>
      <c r="M25" s="18">
        <f>(ROUNDUP((J24)/ROUNDDOWN(55/(H25+1),),))*(F25+1)</f>
        <v>0</v>
      </c>
      <c r="N25" s="5"/>
      <c r="O25" s="36"/>
      <c r="P25" s="58"/>
      <c r="Q25" s="58"/>
      <c r="R25" s="58"/>
      <c r="S25" s="58"/>
      <c r="T25" s="58"/>
      <c r="U25" s="58"/>
      <c r="V25" s="58"/>
      <c r="W25" s="58"/>
      <c r="X25" s="58"/>
      <c r="Y25" s="31"/>
    </row>
    <row r="26" spans="2:25" ht="24.95" customHeight="1" x14ac:dyDescent="0.35">
      <c r="B26" s="2"/>
      <c r="C26" s="2"/>
      <c r="D26" s="7"/>
      <c r="G26" s="23"/>
      <c r="H26" s="22"/>
      <c r="I26" s="22"/>
      <c r="J26" s="22"/>
      <c r="N26" s="2"/>
      <c r="O26" s="33"/>
      <c r="P26" s="58" t="s">
        <v>20</v>
      </c>
      <c r="Q26" s="58"/>
      <c r="R26" s="58"/>
      <c r="S26" s="58"/>
      <c r="T26" s="58"/>
      <c r="U26" s="58"/>
      <c r="V26" s="58"/>
      <c r="W26" s="58"/>
      <c r="X26" s="58"/>
      <c r="Y26" s="31"/>
    </row>
    <row r="27" spans="2:25" ht="24.95" customHeight="1" x14ac:dyDescent="0.35">
      <c r="E27" s="21" t="s">
        <v>8</v>
      </c>
      <c r="F27" s="78"/>
      <c r="G27" s="78"/>
      <c r="H27" s="79"/>
      <c r="I27" s="71" t="s">
        <v>2</v>
      </c>
      <c r="J27" s="80"/>
      <c r="K27" s="59" t="s">
        <v>5</v>
      </c>
      <c r="L27" s="60"/>
      <c r="M27" s="61"/>
      <c r="O27" s="33"/>
      <c r="P27" s="56" t="s">
        <v>24</v>
      </c>
      <c r="Q27" s="56"/>
      <c r="R27" s="56"/>
      <c r="S27" s="56"/>
      <c r="T27" s="56"/>
      <c r="U27" s="56"/>
      <c r="V27" s="56"/>
      <c r="W27" s="56"/>
      <c r="X27" s="56"/>
      <c r="Y27" s="31"/>
    </row>
    <row r="28" spans="2:25" ht="24.95" customHeight="1" x14ac:dyDescent="0.35">
      <c r="D28" s="3"/>
      <c r="E28" s="21" t="s">
        <v>3</v>
      </c>
      <c r="F28" s="25"/>
      <c r="G28" s="21" t="s">
        <v>4</v>
      </c>
      <c r="H28" s="26"/>
      <c r="I28" s="72"/>
      <c r="J28" s="81"/>
      <c r="K28" s="16">
        <v>55</v>
      </c>
      <c r="L28" s="17" t="s">
        <v>9</v>
      </c>
      <c r="M28" s="18">
        <f>(ROUNDUP((J27)/ROUNDDOWN(55/(H28+1),),))*(F28+1)</f>
        <v>0</v>
      </c>
      <c r="N28" s="51"/>
      <c r="O28" s="33"/>
      <c r="Y28" s="31"/>
    </row>
    <row r="29" spans="2:25" ht="24.95" customHeight="1" x14ac:dyDescent="0.35">
      <c r="B29" s="4"/>
      <c r="C29" s="4"/>
      <c r="D29" s="4"/>
      <c r="E29" s="19"/>
      <c r="F29" s="19"/>
      <c r="G29" s="19"/>
      <c r="H29" s="19"/>
      <c r="I29" s="20"/>
      <c r="J29" s="20"/>
      <c r="K29" s="19"/>
      <c r="L29" s="19"/>
      <c r="M29" s="19"/>
      <c r="N29" s="4"/>
      <c r="O29" s="33"/>
      <c r="Q29" s="43"/>
      <c r="R29" s="77"/>
      <c r="S29" s="77"/>
      <c r="T29" s="77"/>
      <c r="U29" s="77"/>
      <c r="V29" s="43"/>
      <c r="W29" s="43"/>
      <c r="X29" s="43"/>
      <c r="Y29" s="31"/>
    </row>
    <row r="30" spans="2:25" ht="24.95" customHeight="1" x14ac:dyDescent="0.35">
      <c r="B30" s="8"/>
      <c r="C30" s="8"/>
      <c r="D30" s="6"/>
      <c r="E30" s="21" t="s">
        <v>8</v>
      </c>
      <c r="F30" s="78"/>
      <c r="G30" s="78"/>
      <c r="H30" s="79"/>
      <c r="I30" s="71" t="s">
        <v>2</v>
      </c>
      <c r="J30" s="80"/>
      <c r="K30" s="59" t="s">
        <v>5</v>
      </c>
      <c r="L30" s="60"/>
      <c r="M30" s="61"/>
      <c r="N30" s="50"/>
      <c r="O30" s="33"/>
      <c r="P30" s="38"/>
      <c r="Q30" s="38"/>
      <c r="R30" s="38"/>
      <c r="S30" s="38"/>
      <c r="T30" s="38"/>
      <c r="U30" s="38"/>
      <c r="V30" s="38"/>
      <c r="W30" s="38"/>
      <c r="X30" s="38"/>
      <c r="Y30" s="31"/>
    </row>
    <row r="31" spans="2:25" ht="24.95" customHeight="1" thickBot="1" x14ac:dyDescent="0.4">
      <c r="C31" s="9"/>
      <c r="D31" s="9"/>
      <c r="E31" s="21" t="s">
        <v>3</v>
      </c>
      <c r="F31" s="25"/>
      <c r="G31" s="21" t="s">
        <v>4</v>
      </c>
      <c r="H31" s="26"/>
      <c r="I31" s="72"/>
      <c r="J31" s="81"/>
      <c r="K31" s="16">
        <v>55</v>
      </c>
      <c r="L31" s="17" t="s">
        <v>9</v>
      </c>
      <c r="M31" s="18">
        <f>(ROUNDUP((J30)/ROUNDDOWN(55/(H31+1),),))*(F31+1)</f>
        <v>0</v>
      </c>
      <c r="O31" s="39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2:25" ht="24.95" customHeight="1" thickBot="1" x14ac:dyDescent="0.4">
      <c r="C32" s="9"/>
      <c r="D32" s="9"/>
      <c r="E32" s="24"/>
      <c r="F32" s="24"/>
    </row>
    <row r="33" spans="6:14" ht="24.95" customHeight="1" x14ac:dyDescent="0.35">
      <c r="F33" s="91" t="s">
        <v>11</v>
      </c>
      <c r="G33" s="92"/>
      <c r="I33" s="93" t="s">
        <v>15</v>
      </c>
      <c r="J33" s="93"/>
      <c r="K33" s="69"/>
      <c r="L33" s="69"/>
      <c r="M33" s="28"/>
      <c r="N33" s="53"/>
    </row>
    <row r="34" spans="6:14" ht="24.95" customHeight="1" thickBot="1" x14ac:dyDescent="0.4">
      <c r="F34" s="87">
        <f>ROUNDUP((M10+M13+M16+M19+M22+M25+M28+M31)/100,1)</f>
        <v>0</v>
      </c>
      <c r="G34" s="88"/>
      <c r="I34" s="90" t="s">
        <v>16</v>
      </c>
      <c r="J34" s="90"/>
      <c r="K34" s="57">
        <f>K33*F34</f>
        <v>0</v>
      </c>
      <c r="L34" s="57"/>
      <c r="M34" s="27"/>
      <c r="N34" s="54"/>
    </row>
  </sheetData>
  <sheetProtection algorithmName="SHA-512" hashValue="3TMh/ATUV/yx3Jdyq2MJ39dBCiFjS2UFUuhgqCEEWFYs/WRKkVWVNvCyztuFPa0lwSYyy3yC11h7sFI4GmpUWw==" saltValue="6/8XxgZYb3jRQjWEu6r2Ag==" spinCount="100000" sheet="1" objects="1" scenarios="1" selectLockedCells="1"/>
  <customSheetViews>
    <customSheetView guid="{3C5B8F6D-6E5E-4E82-89D0-40B712206CC1}" showPageBreaks="1" showGridLines="0" printArea="1">
      <selection activeCell="I7" sqref="I7"/>
      <pageMargins left="0.7" right="0.7" top="0.75" bottom="0.75" header="0.3" footer="0.3"/>
      <pageSetup paperSize="157" orientation="landscape" horizontalDpi="1200" verticalDpi="1200" r:id="rId1"/>
    </customSheetView>
  </customSheetViews>
  <mergeCells count="61">
    <mergeCell ref="F8:K8"/>
    <mergeCell ref="F34:G34"/>
    <mergeCell ref="G2:I2"/>
    <mergeCell ref="G3:I3"/>
    <mergeCell ref="G4:I4"/>
    <mergeCell ref="G5:I5"/>
    <mergeCell ref="G6:I6"/>
    <mergeCell ref="F15:H15"/>
    <mergeCell ref="I34:J34"/>
    <mergeCell ref="F33:G33"/>
    <mergeCell ref="I33:J33"/>
    <mergeCell ref="F9:H9"/>
    <mergeCell ref="F12:H12"/>
    <mergeCell ref="F18:H18"/>
    <mergeCell ref="F21:H21"/>
    <mergeCell ref="F30:H30"/>
    <mergeCell ref="I30:I31"/>
    <mergeCell ref="K6:M6"/>
    <mergeCell ref="K30:M30"/>
    <mergeCell ref="I9:I10"/>
    <mergeCell ref="J9:J10"/>
    <mergeCell ref="I12:I13"/>
    <mergeCell ref="J12:J13"/>
    <mergeCell ref="I15:I16"/>
    <mergeCell ref="J15:J16"/>
    <mergeCell ref="I18:I19"/>
    <mergeCell ref="J18:J19"/>
    <mergeCell ref="I21:I22"/>
    <mergeCell ref="J21:J22"/>
    <mergeCell ref="J24:J25"/>
    <mergeCell ref="I27:I28"/>
    <mergeCell ref="J30:J31"/>
    <mergeCell ref="K18:M18"/>
    <mergeCell ref="F24:H24"/>
    <mergeCell ref="K24:M24"/>
    <mergeCell ref="F27:H27"/>
    <mergeCell ref="K27:M27"/>
    <mergeCell ref="I24:I25"/>
    <mergeCell ref="J27:J28"/>
    <mergeCell ref="O4:Y5"/>
    <mergeCell ref="P11:X12"/>
    <mergeCell ref="P17:X18"/>
    <mergeCell ref="K33:L33"/>
    <mergeCell ref="P26:X26"/>
    <mergeCell ref="Q8:S8"/>
    <mergeCell ref="V8:X8"/>
    <mergeCell ref="T8:T9"/>
    <mergeCell ref="U8:U9"/>
    <mergeCell ref="P14:X14"/>
    <mergeCell ref="P15:X15"/>
    <mergeCell ref="K15:M15"/>
    <mergeCell ref="K9:M9"/>
    <mergeCell ref="P16:X16"/>
    <mergeCell ref="K12:M12"/>
    <mergeCell ref="R29:U29"/>
    <mergeCell ref="P27:X27"/>
    <mergeCell ref="K34:L34"/>
    <mergeCell ref="P22:X23"/>
    <mergeCell ref="P24:X25"/>
    <mergeCell ref="P20:X21"/>
    <mergeCell ref="K21:M21"/>
  </mergeCells>
  <hyperlinks>
    <hyperlink ref="G6" r:id="rId2" xr:uid="{FA6483FB-C394-4A40-9646-8157093F3A67}"/>
    <hyperlink ref="G6:I6" r:id="rId3" display="commande@etik-impression.fr" xr:uid="{833DADAF-66BF-4654-A859-D4879C2B4BFD}"/>
  </hyperlinks>
  <pageMargins left="0.70866141732283472" right="0.70866141732283472" top="0.74803149606299213" bottom="0.74803149606299213" header="0.31496062992125984" footer="0.31496062992125984"/>
  <pageSetup paperSize="9" scale="94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DTF LOGO</vt:lpstr>
      <vt:lpstr>'DTF LOGO'!Zone_d_impression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Etik</dc:creator>
  <cp:lastModifiedBy>Etik</cp:lastModifiedBy>
  <cp:lastPrinted>2024-09-03T14:41:43Z</cp:lastPrinted>
  <dcterms:created xsi:type="dcterms:W3CDTF">2024-07-01T06:10:28Z</dcterms:created>
  <dcterms:modified xsi:type="dcterms:W3CDTF">2024-09-03T14:55:23Z</dcterms:modified>
</cp:coreProperties>
</file>